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4149FC9-85E7-4002-91DB-B810A5CEAA26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H188" i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H150" i="1"/>
  <c r="H161" i="1" s="1"/>
  <c r="G150" i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I83" i="1" l="1"/>
  <c r="I141" i="1"/>
  <c r="I199" i="1"/>
  <c r="G161" i="1"/>
  <c r="G200" i="1" s="1"/>
  <c r="I161" i="1"/>
  <c r="H199" i="1"/>
  <c r="H200" i="1" s="1"/>
  <c r="L200" i="1"/>
  <c r="J200" i="1"/>
  <c r="F200" i="1"/>
  <c r="I200" i="1" l="1"/>
</calcChain>
</file>

<file path=xl/sharedStrings.xml><?xml version="1.0" encoding="utf-8"?>
<sst xmlns="http://schemas.openxmlformats.org/spreadsheetml/2006/main" count="333" uniqueCount="102">
  <si>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</si>
  <si>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</si>
  <si>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</si>
  <si>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</si>
  <si>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</si>
  <si>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</si>
  <si>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</si>
  <si>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</si>
  <si>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</si>
  <si>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</si>
  <si>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</si>
  <si>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</si>
  <si>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</si>
  <si>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</si>
  <si>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</si>
  <si>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</si>
  <si>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</si>
  <si>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</si>
  <si>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</si>
  <si>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</si>
  <si>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</si>
  <si>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</si>
  <si>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</si>
  <si>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</si>
  <si>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</si>
  <si>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</si>
  <si>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</si>
  <si>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</si>
  <si>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</si>
  <si>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</si>
  <si>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</si>
  <si>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</si>
  <si>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</si>
  <si>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</si>
  <si>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</si>
  <si>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</si>
  <si>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</si>
  <si>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</si>
  <si>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</si>
  <si>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</si>
  <si>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МБОУ "Ягодинская СОШ"</t>
  </si>
  <si>
    <t>Директор</t>
  </si>
  <si>
    <t>Зайцева Г.В.</t>
  </si>
  <si>
    <t>54-11г</t>
  </si>
  <si>
    <t>Курица отварная</t>
  </si>
  <si>
    <t>54-21м</t>
  </si>
  <si>
    <t>Кофейный напиток с молоком</t>
  </si>
  <si>
    <t>54-23гн</t>
  </si>
  <si>
    <t xml:space="preserve">хлеб </t>
  </si>
  <si>
    <t>Хлеб пшеничный</t>
  </si>
  <si>
    <t>пром.</t>
  </si>
  <si>
    <t>Хлеб ржано - пшеничный</t>
  </si>
  <si>
    <t>Плоды свежие</t>
  </si>
  <si>
    <t>нарезка</t>
  </si>
  <si>
    <t>Огурец в нарезке</t>
  </si>
  <si>
    <t>54-2з</t>
  </si>
  <si>
    <t>Макароны отварные</t>
  </si>
  <si>
    <t>54-1г</t>
  </si>
  <si>
    <t>Рыба тушеная в томате с овощами</t>
  </si>
  <si>
    <t>54-11р</t>
  </si>
  <si>
    <t>Чай с лимоном и сахаром</t>
  </si>
  <si>
    <t>54-3гн</t>
  </si>
  <si>
    <t>Пром.</t>
  </si>
  <si>
    <t>Хлеб ржано-пшеничный</t>
  </si>
  <si>
    <t>Помидор в нарезке</t>
  </si>
  <si>
    <t>54-3з</t>
  </si>
  <si>
    <t>Каша жидкая молочная пшенная</t>
  </si>
  <si>
    <t>54-24к</t>
  </si>
  <si>
    <t>сыр твердых сортов в нарезке</t>
  </si>
  <si>
    <t>54-1з</t>
  </si>
  <si>
    <t xml:space="preserve">Чай с сахаром </t>
  </si>
  <si>
    <t>54-2гн</t>
  </si>
  <si>
    <t>Каша гречневая рассыпчатая</t>
  </si>
  <si>
    <t>54-4г</t>
  </si>
  <si>
    <t>гор. блюдо</t>
  </si>
  <si>
    <t>Гуляш из говядины</t>
  </si>
  <si>
    <t>54-2м</t>
  </si>
  <si>
    <t>Кисель</t>
  </si>
  <si>
    <t>54-22хн</t>
  </si>
  <si>
    <t>Винегрет с растительным маслом</t>
  </si>
  <si>
    <t>54-16з</t>
  </si>
  <si>
    <t>Котлета из курицы</t>
  </si>
  <si>
    <t>54-5м</t>
  </si>
  <si>
    <t>Какао с молоком сгущенным</t>
  </si>
  <si>
    <t>54--22гн</t>
  </si>
  <si>
    <t>салат</t>
  </si>
  <si>
    <t>салат из свеклы отварной</t>
  </si>
  <si>
    <t>54-13з</t>
  </si>
  <si>
    <t>Жаркое по - домашнему из курицы</t>
  </si>
  <si>
    <t>54-28м</t>
  </si>
  <si>
    <t>огурец в нарезке</t>
  </si>
  <si>
    <t>Чай с сахаром</t>
  </si>
  <si>
    <t>Горошница</t>
  </si>
  <si>
    <t>54-21г</t>
  </si>
  <si>
    <t>Курица тушеная с морковью</t>
  </si>
  <si>
    <t>54-25м</t>
  </si>
  <si>
    <t>Каша жидкая молочная кукурузная</t>
  </si>
  <si>
    <t>54-1к</t>
  </si>
  <si>
    <t>Плов с курицей</t>
  </si>
  <si>
    <t>54-12м</t>
  </si>
  <si>
    <t>Чай с молоком и 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</si>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</sst>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43</v>
      </c>
      <c r="L6" s="40">
        <v>16.25</v>
      </c>
    </row>
    <row r="7" spans="1:12" ht="14.4" x14ac:dyDescent="0.3">
      <c r="A7" s="23"/>
      <c r="B7" s="15"/>
      <c r="C7" s="11"/>
      <c r="D7" s="6" t="s">
        <v>21</v>
      </c>
      <c r="E7" s="42" t="s">
        <v>44</v>
      </c>
      <c r="F7" s="43">
        <v>80</v>
      </c>
      <c r="G7" s="43">
        <v>25.7</v>
      </c>
      <c r="H7" s="43">
        <v>1.9</v>
      </c>
      <c r="I7" s="43">
        <v>0.9</v>
      </c>
      <c r="J7" s="43">
        <v>123.8</v>
      </c>
      <c r="K7" s="44" t="s">
        <v>45</v>
      </c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3.9</v>
      </c>
      <c r="H8" s="43">
        <v>2.9</v>
      </c>
      <c r="I8" s="43">
        <v>11.2</v>
      </c>
      <c r="J8" s="43">
        <v>105.5</v>
      </c>
      <c r="K8" s="44" t="s">
        <v>47</v>
      </c>
      <c r="L8" s="43">
        <v>3.75</v>
      </c>
    </row>
    <row r="9" spans="1:12" ht="14.4" x14ac:dyDescent="0.3">
      <c r="A9" s="23"/>
      <c r="B9" s="15"/>
      <c r="C9" s="11"/>
      <c r="D9" s="7" t="s">
        <v>48</v>
      </c>
      <c r="E9" s="42" t="s">
        <v>49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>
        <v>2</v>
      </c>
    </row>
    <row r="10" spans="1:12" ht="14.4" x14ac:dyDescent="0.3">
      <c r="A10" s="23"/>
      <c r="B10" s="15"/>
      <c r="C10" s="11"/>
      <c r="D10" s="7" t="s">
        <v>23</v>
      </c>
      <c r="E10" s="42" t="s">
        <v>51</v>
      </c>
      <c r="F10" s="43">
        <v>30</v>
      </c>
      <c r="G10" s="43">
        <v>2</v>
      </c>
      <c r="H10" s="43">
        <v>0.4</v>
      </c>
      <c r="I10" s="43">
        <v>11.9</v>
      </c>
      <c r="J10" s="43">
        <v>58.7</v>
      </c>
      <c r="K10" s="44" t="s">
        <v>50</v>
      </c>
      <c r="L10" s="43">
        <v>2.2000000000000002</v>
      </c>
    </row>
    <row r="11" spans="1:12" ht="14.4" x14ac:dyDescent="0.3">
      <c r="A11" s="23"/>
      <c r="B11" s="15"/>
      <c r="C11" s="11"/>
      <c r="D11" s="7" t="s">
        <v>24</v>
      </c>
      <c r="E11" s="42" t="s">
        <v>52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4" t="s">
        <v>50</v>
      </c>
      <c r="L11" s="43">
        <v>21.58</v>
      </c>
    </row>
    <row r="12" spans="1:12" ht="14.4" x14ac:dyDescent="0.3">
      <c r="A12" s="23"/>
      <c r="B12" s="15"/>
      <c r="C12" s="11"/>
      <c r="D12" s="6" t="s">
        <v>85</v>
      </c>
      <c r="E12" s="42" t="s">
        <v>54</v>
      </c>
      <c r="F12" s="43">
        <v>30</v>
      </c>
      <c r="G12" s="43">
        <v>0.2</v>
      </c>
      <c r="H12" s="43">
        <v>0</v>
      </c>
      <c r="I12" s="43">
        <v>0.8</v>
      </c>
      <c r="J12" s="43">
        <v>4.2</v>
      </c>
      <c r="K12" s="44" t="s">
        <v>55</v>
      </c>
      <c r="L12" s="43">
        <v>3.43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635</v>
      </c>
      <c r="G14" s="19">
        <f t="shared" ref="G14:J14" si="0">SUM(G6:G13)</f>
        <v>39.800000000000004</v>
      </c>
      <c r="H14" s="19">
        <f t="shared" si="0"/>
        <v>11.4</v>
      </c>
      <c r="I14" s="19">
        <f t="shared" si="0"/>
        <v>87.7</v>
      </c>
      <c r="J14" s="19">
        <f t="shared" si="0"/>
        <v>631.6</v>
      </c>
      <c r="K14" s="25"/>
      <c r="L14" s="19">
        <f t="shared" ref="L14" si="1">SUM(L6:L13)</f>
        <v>69.210000000000008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635</v>
      </c>
      <c r="G25" s="32">
        <f t="shared" ref="G25:J25" si="4">G14+G24</f>
        <v>39.800000000000004</v>
      </c>
      <c r="H25" s="32">
        <f t="shared" si="4"/>
        <v>11.4</v>
      </c>
      <c r="I25" s="32">
        <f t="shared" si="4"/>
        <v>87.7</v>
      </c>
      <c r="J25" s="32">
        <f t="shared" si="4"/>
        <v>631.6</v>
      </c>
      <c r="K25" s="32"/>
      <c r="L25" s="32">
        <f t="shared" ref="L25" si="5">L14+L24</f>
        <v>69.210000000000008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56</v>
      </c>
      <c r="F26" s="40">
        <v>150</v>
      </c>
      <c r="G26" s="40">
        <v>5.3</v>
      </c>
      <c r="H26" s="40">
        <v>4.9000000000000004</v>
      </c>
      <c r="I26" s="40">
        <v>32.799999999999997</v>
      </c>
      <c r="J26" s="40">
        <v>196.8</v>
      </c>
      <c r="K26" s="41" t="s">
        <v>57</v>
      </c>
      <c r="L26" s="40">
        <v>16</v>
      </c>
    </row>
    <row r="27" spans="1:12" ht="14.4" x14ac:dyDescent="0.3">
      <c r="A27" s="14"/>
      <c r="B27" s="15"/>
      <c r="C27" s="11"/>
      <c r="D27" s="6" t="s">
        <v>74</v>
      </c>
      <c r="E27" s="42" t="s">
        <v>58</v>
      </c>
      <c r="F27" s="43">
        <v>90</v>
      </c>
      <c r="G27" s="43">
        <v>12.5</v>
      </c>
      <c r="H27" s="43">
        <v>6.7</v>
      </c>
      <c r="I27" s="43">
        <v>5.7</v>
      </c>
      <c r="J27" s="43">
        <v>132.5</v>
      </c>
      <c r="K27" s="44" t="s">
        <v>59</v>
      </c>
      <c r="L27" s="43">
        <v>28.58</v>
      </c>
    </row>
    <row r="28" spans="1:12" ht="14.4" x14ac:dyDescent="0.3">
      <c r="A28" s="14"/>
      <c r="B28" s="15"/>
      <c r="C28" s="11"/>
      <c r="D28" s="7" t="s">
        <v>22</v>
      </c>
      <c r="E28" s="42" t="s">
        <v>60</v>
      </c>
      <c r="F28" s="43">
        <v>200</v>
      </c>
      <c r="G28" s="43">
        <v>0.2</v>
      </c>
      <c r="H28" s="43">
        <v>0.1</v>
      </c>
      <c r="I28" s="43">
        <v>6.6</v>
      </c>
      <c r="J28" s="43">
        <v>27.9</v>
      </c>
      <c r="K28" s="44" t="s">
        <v>61</v>
      </c>
      <c r="L28" s="43">
        <v>3.2</v>
      </c>
    </row>
    <row r="29" spans="1:12" ht="14.4" x14ac:dyDescent="0.3">
      <c r="A29" s="14"/>
      <c r="B29" s="15"/>
      <c r="C29" s="11"/>
      <c r="D29" s="7" t="s">
        <v>23</v>
      </c>
      <c r="E29" s="42" t="s">
        <v>49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62</v>
      </c>
      <c r="L29" s="43">
        <v>2</v>
      </c>
    </row>
    <row r="30" spans="1:12" ht="14.4" x14ac:dyDescent="0.3">
      <c r="A30" s="14"/>
      <c r="B30" s="15"/>
      <c r="C30" s="11"/>
      <c r="D30" s="7" t="s">
        <v>23</v>
      </c>
      <c r="E30" s="42" t="s">
        <v>63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62</v>
      </c>
      <c r="L30" s="43">
        <v>2.2000000000000002</v>
      </c>
    </row>
    <row r="31" spans="1:12" ht="14.4" x14ac:dyDescent="0.3">
      <c r="A31" s="14"/>
      <c r="B31" s="15"/>
      <c r="C31" s="11"/>
      <c r="D31" s="6" t="s">
        <v>85</v>
      </c>
      <c r="E31" s="42" t="s">
        <v>64</v>
      </c>
      <c r="F31" s="43">
        <v>30</v>
      </c>
      <c r="G31" s="43">
        <v>0.3</v>
      </c>
      <c r="H31" s="43">
        <v>0.1</v>
      </c>
      <c r="I31" s="43">
        <v>1.1000000000000001</v>
      </c>
      <c r="J31" s="43">
        <v>6.4</v>
      </c>
      <c r="K31" s="44" t="s">
        <v>65</v>
      </c>
      <c r="L31" s="43">
        <v>17.23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 t="shared" ref="G33" si="6">SUM(G26:G32)</f>
        <v>21.900000000000002</v>
      </c>
      <c r="H33" s="19">
        <f t="shared" ref="H33" si="7">SUM(H26:H32)</f>
        <v>12.2</v>
      </c>
      <c r="I33" s="19">
        <f t="shared" ref="I33" si="8">SUM(I26:I32)</f>
        <v>68.900000000000006</v>
      </c>
      <c r="J33" s="19">
        <f t="shared" ref="J33:L33" si="9">SUM(J26:J32)</f>
        <v>473</v>
      </c>
      <c r="K33" s="25"/>
      <c r="L33" s="19">
        <f t="shared" si="9"/>
        <v>69.210000000000008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520</v>
      </c>
      <c r="G44" s="32">
        <f t="shared" ref="G44" si="14">G33+G43</f>
        <v>21.900000000000002</v>
      </c>
      <c r="H44" s="32">
        <f t="shared" ref="H44" si="15">H33+H43</f>
        <v>12.2</v>
      </c>
      <c r="I44" s="32">
        <f t="shared" ref="I44" si="16">I33+I43</f>
        <v>68.900000000000006</v>
      </c>
      <c r="J44" s="32">
        <f t="shared" ref="J44:L44" si="17">J33+J43</f>
        <v>473</v>
      </c>
      <c r="K44" s="32"/>
      <c r="L44" s="32">
        <f t="shared" si="17"/>
        <v>69.210000000000008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66</v>
      </c>
      <c r="F45" s="40">
        <v>200</v>
      </c>
      <c r="G45" s="40">
        <v>8.3000000000000007</v>
      </c>
      <c r="H45" s="40">
        <v>10.1</v>
      </c>
      <c r="I45" s="40">
        <v>37.6</v>
      </c>
      <c r="J45" s="40">
        <v>274.89999999999998</v>
      </c>
      <c r="K45" s="41" t="s">
        <v>67</v>
      </c>
      <c r="L45" s="40">
        <v>9.93</v>
      </c>
    </row>
    <row r="46" spans="1:12" ht="14.4" x14ac:dyDescent="0.3">
      <c r="A46" s="23"/>
      <c r="B46" s="15"/>
      <c r="C46" s="11"/>
      <c r="D46" s="6" t="s">
        <v>53</v>
      </c>
      <c r="E46" s="42" t="s">
        <v>68</v>
      </c>
      <c r="F46" s="43">
        <v>50</v>
      </c>
      <c r="G46" s="43">
        <v>11.6</v>
      </c>
      <c r="H46" s="43">
        <v>14.8</v>
      </c>
      <c r="I46" s="43">
        <v>0</v>
      </c>
      <c r="J46" s="43">
        <v>179.2</v>
      </c>
      <c r="K46" s="44" t="s">
        <v>69</v>
      </c>
      <c r="L46" s="43">
        <v>17.079999999999998</v>
      </c>
    </row>
    <row r="47" spans="1:12" ht="14.4" x14ac:dyDescent="0.3">
      <c r="A47" s="23"/>
      <c r="B47" s="15"/>
      <c r="C47" s="11"/>
      <c r="D47" s="7" t="s">
        <v>22</v>
      </c>
      <c r="E47" s="42" t="s">
        <v>70</v>
      </c>
      <c r="F47" s="43">
        <v>200</v>
      </c>
      <c r="G47" s="43">
        <v>0.2</v>
      </c>
      <c r="H47" s="43">
        <v>0</v>
      </c>
      <c r="I47" s="43">
        <v>6.4</v>
      </c>
      <c r="J47" s="43">
        <v>26.8</v>
      </c>
      <c r="K47" s="44" t="s">
        <v>71</v>
      </c>
      <c r="L47" s="43">
        <v>3</v>
      </c>
    </row>
    <row r="48" spans="1:12" ht="14.4" x14ac:dyDescent="0.3">
      <c r="A48" s="23"/>
      <c r="B48" s="15"/>
      <c r="C48" s="11"/>
      <c r="D48" s="7" t="s">
        <v>23</v>
      </c>
      <c r="E48" s="42" t="s">
        <v>49</v>
      </c>
      <c r="F48" s="43">
        <v>40</v>
      </c>
      <c r="G48" s="43">
        <v>3</v>
      </c>
      <c r="H48" s="43">
        <v>0.3</v>
      </c>
      <c r="I48" s="43">
        <v>19.7</v>
      </c>
      <c r="J48" s="43">
        <v>93.8</v>
      </c>
      <c r="K48" s="44" t="s">
        <v>50</v>
      </c>
      <c r="L48" s="43">
        <v>2</v>
      </c>
    </row>
    <row r="49" spans="1:12" ht="14.4" x14ac:dyDescent="0.3">
      <c r="A49" s="23"/>
      <c r="B49" s="15"/>
      <c r="C49" s="11"/>
      <c r="D49" s="7" t="s">
        <v>23</v>
      </c>
      <c r="E49" s="42" t="s">
        <v>63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50</v>
      </c>
      <c r="L49" s="43">
        <v>2.2000000000000002</v>
      </c>
    </row>
    <row r="50" spans="1:12" ht="14.4" x14ac:dyDescent="0.3">
      <c r="A50" s="23"/>
      <c r="B50" s="15"/>
      <c r="C50" s="11"/>
      <c r="D50" s="7" t="s">
        <v>24</v>
      </c>
      <c r="E50" s="42" t="s">
        <v>52</v>
      </c>
      <c r="F50" s="43">
        <v>120</v>
      </c>
      <c r="G50" s="43">
        <v>1</v>
      </c>
      <c r="H50" s="43">
        <v>0.2</v>
      </c>
      <c r="I50" s="43">
        <v>9</v>
      </c>
      <c r="J50" s="43">
        <v>42</v>
      </c>
      <c r="K50" s="44" t="s">
        <v>50</v>
      </c>
      <c r="L50" s="43">
        <v>35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630</v>
      </c>
      <c r="G53" s="19">
        <f>SUM(G45:G52)</f>
        <v>25.4</v>
      </c>
      <c r="H53" s="19">
        <f>SUM(H45:H52)</f>
        <v>25.599999999999998</v>
      </c>
      <c r="I53" s="19">
        <f>SUM(I45:I52)</f>
        <v>80.600000000000009</v>
      </c>
      <c r="J53" s="19">
        <f>SUM(J45:J52)</f>
        <v>655.8</v>
      </c>
      <c r="K53" s="25"/>
      <c r="L53" s="19">
        <f>SUM(L45:L52)</f>
        <v>69.210000000000008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x14ac:dyDescent="0.25">
      <c r="A64" s="29">
        <f>A45</f>
        <v>1</v>
      </c>
      <c r="B64" s="30">
        <f>B45</f>
        <v>3</v>
      </c>
      <c r="C64" s="54" t="s">
        <v>4</v>
      </c>
      <c r="D64" s="55"/>
      <c r="E64" s="31"/>
      <c r="F64" s="32">
        <f>F53+F63</f>
        <v>630</v>
      </c>
      <c r="G64" s="32">
        <f t="shared" ref="G64" si="22">G53+G63</f>
        <v>25.4</v>
      </c>
      <c r="H64" s="32">
        <f t="shared" ref="H64" si="23">H53+H63</f>
        <v>25.599999999999998</v>
      </c>
      <c r="I64" s="32">
        <f t="shared" ref="I64" si="24">I53+I63</f>
        <v>80.600000000000009</v>
      </c>
      <c r="J64" s="32">
        <f t="shared" ref="J64:L64" si="25">J53+J63</f>
        <v>655.8</v>
      </c>
      <c r="K64" s="32"/>
      <c r="L64" s="32">
        <f t="shared" si="25"/>
        <v>69.210000000000008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72</v>
      </c>
      <c r="F65" s="40">
        <v>150</v>
      </c>
      <c r="G65" s="40">
        <v>8.1999999999999993</v>
      </c>
      <c r="H65" s="40">
        <v>6.3</v>
      </c>
      <c r="I65" s="40">
        <v>35.9</v>
      </c>
      <c r="J65" s="40">
        <v>233.7</v>
      </c>
      <c r="K65" s="41" t="s">
        <v>73</v>
      </c>
      <c r="L65" s="40">
        <v>10.58</v>
      </c>
    </row>
    <row r="66" spans="1:12" ht="14.4" x14ac:dyDescent="0.3">
      <c r="A66" s="23"/>
      <c r="B66" s="15"/>
      <c r="C66" s="11"/>
      <c r="D66" s="6" t="s">
        <v>21</v>
      </c>
      <c r="E66" s="42" t="s">
        <v>75</v>
      </c>
      <c r="F66" s="43">
        <v>90</v>
      </c>
      <c r="G66" s="43">
        <v>15.3</v>
      </c>
      <c r="H66" s="43">
        <v>14.9</v>
      </c>
      <c r="I66" s="43">
        <v>3.5</v>
      </c>
      <c r="J66" s="43">
        <v>208.9</v>
      </c>
      <c r="K66" s="44" t="s">
        <v>76</v>
      </c>
      <c r="L66" s="43">
        <v>34.68</v>
      </c>
    </row>
    <row r="67" spans="1:12" ht="14.4" x14ac:dyDescent="0.3">
      <c r="A67" s="23"/>
      <c r="B67" s="15"/>
      <c r="C67" s="11"/>
      <c r="D67" s="7" t="s">
        <v>30</v>
      </c>
      <c r="E67" s="42" t="s">
        <v>77</v>
      </c>
      <c r="F67" s="43">
        <v>200</v>
      </c>
      <c r="G67" s="43">
        <v>0.2</v>
      </c>
      <c r="H67" s="43">
        <v>0</v>
      </c>
      <c r="I67" s="43">
        <v>12.9</v>
      </c>
      <c r="J67" s="43">
        <v>52.9</v>
      </c>
      <c r="K67" s="44" t="s">
        <v>78</v>
      </c>
      <c r="L67" s="43">
        <v>3.75</v>
      </c>
    </row>
    <row r="68" spans="1:12" ht="14.4" x14ac:dyDescent="0.3">
      <c r="A68" s="23"/>
      <c r="B68" s="15"/>
      <c r="C68" s="11"/>
      <c r="D68" s="7" t="s">
        <v>23</v>
      </c>
      <c r="E68" s="42" t="s">
        <v>63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50</v>
      </c>
      <c r="L68" s="43">
        <v>2.2000000000000002</v>
      </c>
    </row>
    <row r="69" spans="1:12" ht="14.4" x14ac:dyDescent="0.3">
      <c r="A69" s="23"/>
      <c r="B69" s="15"/>
      <c r="C69" s="11"/>
      <c r="D69" s="7" t="s">
        <v>23</v>
      </c>
      <c r="E69" s="42" t="s">
        <v>49</v>
      </c>
      <c r="F69" s="43">
        <v>30</v>
      </c>
      <c r="G69" s="43">
        <v>2.2999999999999998</v>
      </c>
      <c r="H69" s="43">
        <v>0.2</v>
      </c>
      <c r="I69" s="43">
        <v>14.8</v>
      </c>
      <c r="J69" s="43">
        <v>70.3</v>
      </c>
      <c r="K69" s="44" t="s">
        <v>50</v>
      </c>
      <c r="L69" s="43">
        <v>2</v>
      </c>
    </row>
    <row r="70" spans="1:12" ht="14.4" x14ac:dyDescent="0.3">
      <c r="A70" s="23"/>
      <c r="B70" s="15"/>
      <c r="C70" s="11"/>
      <c r="D70" s="6" t="s">
        <v>85</v>
      </c>
      <c r="E70" s="42" t="s">
        <v>79</v>
      </c>
      <c r="F70" s="43">
        <v>60</v>
      </c>
      <c r="G70" s="43">
        <v>0.7</v>
      </c>
      <c r="H70" s="43">
        <v>5.4</v>
      </c>
      <c r="I70" s="43">
        <v>4</v>
      </c>
      <c r="J70" s="43">
        <v>67.099999999999994</v>
      </c>
      <c r="K70" s="44" t="s">
        <v>80</v>
      </c>
      <c r="L70" s="43">
        <v>16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550</v>
      </c>
      <c r="G72" s="19">
        <f t="shared" ref="G72" si="26">SUM(G65:G71)</f>
        <v>28</v>
      </c>
      <c r="H72" s="19">
        <f t="shared" ref="H72" si="27">SUM(H65:H71)</f>
        <v>27</v>
      </c>
      <c r="I72" s="19">
        <f t="shared" ref="I72" si="28">SUM(I65:I71)</f>
        <v>79</v>
      </c>
      <c r="J72" s="19">
        <f t="shared" ref="J72:L72" si="29">SUM(J65:J71)</f>
        <v>672</v>
      </c>
      <c r="K72" s="25"/>
      <c r="L72" s="19">
        <f t="shared" si="29"/>
        <v>69.210000000000008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5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550</v>
      </c>
      <c r="G83" s="32">
        <f t="shared" ref="G83" si="34">G72+G82</f>
        <v>28</v>
      </c>
      <c r="H83" s="32">
        <f t="shared" ref="H83" si="35">H72+H82</f>
        <v>27</v>
      </c>
      <c r="I83" s="32">
        <f t="shared" ref="I83" si="36">I72+I82</f>
        <v>79</v>
      </c>
      <c r="J83" s="32">
        <f t="shared" ref="J83:L83" si="37">J72+J82</f>
        <v>672</v>
      </c>
      <c r="K83" s="32"/>
      <c r="L83" s="32">
        <f t="shared" si="37"/>
        <v>69.210000000000008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56</v>
      </c>
      <c r="F84" s="40">
        <v>140</v>
      </c>
      <c r="G84" s="40">
        <v>5</v>
      </c>
      <c r="H84" s="40">
        <v>4.5999999999999996</v>
      </c>
      <c r="I84" s="40">
        <v>30.6</v>
      </c>
      <c r="J84" s="40">
        <v>183.7</v>
      </c>
      <c r="K84" s="41" t="s">
        <v>57</v>
      </c>
      <c r="L84" s="40">
        <v>16</v>
      </c>
    </row>
    <row r="85" spans="1:12" ht="14.4" x14ac:dyDescent="0.3">
      <c r="A85" s="23"/>
      <c r="B85" s="15"/>
      <c r="C85" s="11"/>
      <c r="D85" s="6" t="s">
        <v>21</v>
      </c>
      <c r="E85" s="42" t="s">
        <v>81</v>
      </c>
      <c r="F85" s="43">
        <v>75</v>
      </c>
      <c r="G85" s="43">
        <v>14.3</v>
      </c>
      <c r="H85" s="43">
        <v>3.2</v>
      </c>
      <c r="I85" s="43">
        <v>10</v>
      </c>
      <c r="J85" s="43">
        <v>126.5</v>
      </c>
      <c r="K85" s="44" t="s">
        <v>82</v>
      </c>
      <c r="L85" s="43">
        <v>20.58</v>
      </c>
    </row>
    <row r="86" spans="1:12" ht="14.4" x14ac:dyDescent="0.3">
      <c r="A86" s="23"/>
      <c r="B86" s="15"/>
      <c r="C86" s="11"/>
      <c r="D86" s="7" t="s">
        <v>22</v>
      </c>
      <c r="E86" s="42" t="s">
        <v>83</v>
      </c>
      <c r="F86" s="43">
        <v>200</v>
      </c>
      <c r="G86" s="43">
        <v>3.5</v>
      </c>
      <c r="H86" s="43">
        <v>3.4</v>
      </c>
      <c r="I86" s="43">
        <v>22.3</v>
      </c>
      <c r="J86" s="43">
        <v>133.4</v>
      </c>
      <c r="K86" s="44" t="s">
        <v>84</v>
      </c>
      <c r="L86" s="43">
        <v>3.5</v>
      </c>
    </row>
    <row r="87" spans="1:12" ht="14.4" x14ac:dyDescent="0.3">
      <c r="A87" s="23"/>
      <c r="B87" s="15"/>
      <c r="C87" s="11"/>
      <c r="D87" s="7" t="s">
        <v>23</v>
      </c>
      <c r="E87" s="42" t="s">
        <v>63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50</v>
      </c>
      <c r="L87" s="43">
        <v>2.2000000000000002</v>
      </c>
    </row>
    <row r="88" spans="1:12" ht="14.4" x14ac:dyDescent="0.3">
      <c r="A88" s="23"/>
      <c r="B88" s="15"/>
      <c r="C88" s="11"/>
      <c r="D88" s="7" t="s">
        <v>23</v>
      </c>
      <c r="E88" s="42" t="s">
        <v>49</v>
      </c>
      <c r="F88" s="43">
        <v>30</v>
      </c>
      <c r="G88" s="43">
        <v>2.2999999999999998</v>
      </c>
      <c r="H88" s="43">
        <v>0.2</v>
      </c>
      <c r="I88" s="43">
        <v>14.8</v>
      </c>
      <c r="J88" s="43">
        <v>70.3</v>
      </c>
      <c r="K88" s="44" t="s">
        <v>50</v>
      </c>
      <c r="L88" s="43">
        <v>2</v>
      </c>
    </row>
    <row r="89" spans="1:12" ht="14.4" x14ac:dyDescent="0.3">
      <c r="A89" s="23"/>
      <c r="B89" s="15"/>
      <c r="C89" s="11"/>
      <c r="D89" s="6" t="s">
        <v>53</v>
      </c>
      <c r="E89" s="42" t="s">
        <v>68</v>
      </c>
      <c r="F89" s="43">
        <v>20</v>
      </c>
      <c r="G89" s="43">
        <v>4.5999999999999996</v>
      </c>
      <c r="H89" s="43">
        <v>5.9</v>
      </c>
      <c r="I89" s="43">
        <v>0</v>
      </c>
      <c r="J89" s="43">
        <v>71.7</v>
      </c>
      <c r="K89" s="44" t="s">
        <v>69</v>
      </c>
      <c r="L89" s="43">
        <v>16.5</v>
      </c>
    </row>
    <row r="90" spans="1:12" ht="14.4" x14ac:dyDescent="0.3">
      <c r="A90" s="23"/>
      <c r="B90" s="15"/>
      <c r="C90" s="11"/>
      <c r="D90" s="6" t="s">
        <v>85</v>
      </c>
      <c r="E90" s="42" t="s">
        <v>86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 t="s">
        <v>87</v>
      </c>
      <c r="L90" s="43">
        <v>8.43</v>
      </c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545</v>
      </c>
      <c r="G91" s="19">
        <f t="shared" ref="G91" si="38">SUM(G84:G90)</f>
        <v>31.8</v>
      </c>
      <c r="H91" s="19">
        <f t="shared" ref="H91" si="39">SUM(H84:H90)</f>
        <v>20.2</v>
      </c>
      <c r="I91" s="19">
        <f t="shared" ref="I91" si="40">SUM(I84:I90)</f>
        <v>90.2</v>
      </c>
      <c r="J91" s="19">
        <f t="shared" ref="J91:L91" si="41">SUM(J84:J90)</f>
        <v>670.40000000000009</v>
      </c>
      <c r="K91" s="25"/>
      <c r="L91" s="19">
        <f t="shared" si="41"/>
        <v>69.210000000000008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545</v>
      </c>
      <c r="G102" s="32">
        <f t="shared" ref="G102" si="46">G91+G101</f>
        <v>31.8</v>
      </c>
      <c r="H102" s="32">
        <f t="shared" ref="H102" si="47">H91+H101</f>
        <v>20.2</v>
      </c>
      <c r="I102" s="32">
        <f t="shared" ref="I102" si="48">I91+I101</f>
        <v>90.2</v>
      </c>
      <c r="J102" s="32">
        <f t="shared" ref="J102:L102" si="49">J91+J101</f>
        <v>670.40000000000009</v>
      </c>
      <c r="K102" s="32"/>
      <c r="L102" s="32">
        <f t="shared" si="49"/>
        <v>69.210000000000008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88</v>
      </c>
      <c r="F103" s="40">
        <v>210</v>
      </c>
      <c r="G103" s="40">
        <v>26</v>
      </c>
      <c r="H103" s="40">
        <v>6.5</v>
      </c>
      <c r="I103" s="40">
        <v>18.5</v>
      </c>
      <c r="J103" s="40">
        <v>236.9</v>
      </c>
      <c r="K103" s="41" t="s">
        <v>89</v>
      </c>
      <c r="L103" s="40">
        <v>37</v>
      </c>
    </row>
    <row r="104" spans="1:12" ht="14.4" x14ac:dyDescent="0.3">
      <c r="A104" s="23"/>
      <c r="B104" s="15"/>
      <c r="C104" s="11"/>
      <c r="D104" s="6" t="s">
        <v>85</v>
      </c>
      <c r="E104" s="42" t="s">
        <v>90</v>
      </c>
      <c r="F104" s="43">
        <v>20</v>
      </c>
      <c r="G104" s="43">
        <v>0.2</v>
      </c>
      <c r="H104" s="43">
        <v>0</v>
      </c>
      <c r="I104" s="43">
        <v>0.5</v>
      </c>
      <c r="J104" s="43">
        <v>2.8</v>
      </c>
      <c r="K104" s="44" t="s">
        <v>55</v>
      </c>
      <c r="L104" s="43">
        <v>3.43</v>
      </c>
    </row>
    <row r="105" spans="1:12" ht="14.4" x14ac:dyDescent="0.3">
      <c r="A105" s="23"/>
      <c r="B105" s="15"/>
      <c r="C105" s="11"/>
      <c r="D105" s="7" t="s">
        <v>22</v>
      </c>
      <c r="E105" s="42" t="s">
        <v>91</v>
      </c>
      <c r="F105" s="43">
        <v>200</v>
      </c>
      <c r="G105" s="43">
        <v>0.2</v>
      </c>
      <c r="H105" s="43">
        <v>0</v>
      </c>
      <c r="I105" s="43">
        <v>6.4</v>
      </c>
      <c r="J105" s="43">
        <v>26.8</v>
      </c>
      <c r="K105" s="44" t="s">
        <v>71</v>
      </c>
      <c r="L105" s="43">
        <v>3</v>
      </c>
    </row>
    <row r="106" spans="1:12" ht="14.4" x14ac:dyDescent="0.3">
      <c r="A106" s="23"/>
      <c r="B106" s="15"/>
      <c r="C106" s="11"/>
      <c r="D106" s="7" t="s">
        <v>23</v>
      </c>
      <c r="E106" s="42" t="s">
        <v>49</v>
      </c>
      <c r="F106" s="43">
        <v>40</v>
      </c>
      <c r="G106" s="43">
        <v>3</v>
      </c>
      <c r="H106" s="43">
        <v>0.3</v>
      </c>
      <c r="I106" s="43">
        <v>19.7</v>
      </c>
      <c r="J106" s="43">
        <v>93.8</v>
      </c>
      <c r="K106" s="44" t="s">
        <v>50</v>
      </c>
      <c r="L106" s="43">
        <v>2</v>
      </c>
    </row>
    <row r="107" spans="1:12" ht="14.4" x14ac:dyDescent="0.3">
      <c r="A107" s="23"/>
      <c r="B107" s="15"/>
      <c r="C107" s="11"/>
      <c r="D107" s="7" t="s">
        <v>23</v>
      </c>
      <c r="E107" s="42" t="s">
        <v>63</v>
      </c>
      <c r="F107" s="43">
        <v>30</v>
      </c>
      <c r="G107" s="43">
        <v>2</v>
      </c>
      <c r="H107" s="43">
        <v>0.4</v>
      </c>
      <c r="I107" s="43">
        <v>11.9</v>
      </c>
      <c r="J107" s="43">
        <v>58.7</v>
      </c>
      <c r="K107" s="44" t="s">
        <v>50</v>
      </c>
      <c r="L107" s="43">
        <v>2.2000000000000002</v>
      </c>
    </row>
    <row r="108" spans="1:12" ht="14.4" x14ac:dyDescent="0.3">
      <c r="A108" s="23"/>
      <c r="B108" s="15"/>
      <c r="C108" s="11"/>
      <c r="D108" s="7" t="s">
        <v>24</v>
      </c>
      <c r="E108" s="42" t="s">
        <v>52</v>
      </c>
      <c r="F108" s="43">
        <v>120</v>
      </c>
      <c r="G108" s="43">
        <v>1.8</v>
      </c>
      <c r="H108" s="43">
        <v>0.6</v>
      </c>
      <c r="I108" s="43">
        <v>25.2</v>
      </c>
      <c r="J108" s="43">
        <v>113.4</v>
      </c>
      <c r="K108" s="44" t="s">
        <v>50</v>
      </c>
      <c r="L108" s="43">
        <v>21.58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SUM(F103:F110)</f>
        <v>620</v>
      </c>
      <c r="G111" s="19">
        <f t="shared" ref="G111:J111" si="50">SUM(G103:G110)</f>
        <v>33.199999999999996</v>
      </c>
      <c r="H111" s="19">
        <f t="shared" si="50"/>
        <v>7.8</v>
      </c>
      <c r="I111" s="19">
        <f t="shared" si="50"/>
        <v>82.199999999999989</v>
      </c>
      <c r="J111" s="19">
        <f t="shared" si="50"/>
        <v>532.4</v>
      </c>
      <c r="K111" s="25"/>
      <c r="L111" s="19">
        <f t="shared" ref="L111" si="51">SUM(L103:L110)</f>
        <v>69.210000000000008</v>
      </c>
    </row>
    <row r="112" spans="1:12" ht="14.4" x14ac:dyDescent="0.3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2">SUM(G112:G120)</f>
        <v>0</v>
      </c>
      <c r="H121" s="19">
        <f t="shared" si="52"/>
        <v>0</v>
      </c>
      <c r="I121" s="19">
        <f t="shared" si="52"/>
        <v>0</v>
      </c>
      <c r="J121" s="19">
        <f t="shared" si="52"/>
        <v>0</v>
      </c>
      <c r="K121" s="25"/>
      <c r="L121" s="19">
        <f t="shared" ref="L121" si="53">SUM(L112:L120)</f>
        <v>0</v>
      </c>
    </row>
    <row r="122" spans="1:12" ht="14.4" x14ac:dyDescent="0.25">
      <c r="A122" s="29">
        <f>A103</f>
        <v>2</v>
      </c>
      <c r="B122" s="30">
        <f>B103</f>
        <v>1</v>
      </c>
      <c r="C122" s="54" t="s">
        <v>4</v>
      </c>
      <c r="D122" s="55"/>
      <c r="E122" s="31"/>
      <c r="F122" s="32">
        <f>F111+F121</f>
        <v>620</v>
      </c>
      <c r="G122" s="32">
        <f t="shared" ref="G122" si="54">G111+G121</f>
        <v>33.199999999999996</v>
      </c>
      <c r="H122" s="32">
        <f t="shared" ref="H122" si="55">H111+H121</f>
        <v>7.8</v>
      </c>
      <c r="I122" s="32">
        <f t="shared" ref="I122" si="56">I111+I121</f>
        <v>82.199999999999989</v>
      </c>
      <c r="J122" s="32">
        <f t="shared" ref="J122:L122" si="57">J111+J121</f>
        <v>532.4</v>
      </c>
      <c r="K122" s="32"/>
      <c r="L122" s="32">
        <f t="shared" si="57"/>
        <v>69.210000000000008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39" t="s">
        <v>92</v>
      </c>
      <c r="F123" s="40">
        <v>150</v>
      </c>
      <c r="G123" s="40">
        <v>0.2</v>
      </c>
      <c r="H123" s="40">
        <v>0</v>
      </c>
      <c r="I123" s="40">
        <v>0.8</v>
      </c>
      <c r="J123" s="40">
        <v>4.3</v>
      </c>
      <c r="K123" s="41" t="s">
        <v>93</v>
      </c>
      <c r="L123" s="40">
        <v>5.37</v>
      </c>
    </row>
    <row r="124" spans="1:12" ht="14.4" x14ac:dyDescent="0.3">
      <c r="A124" s="14"/>
      <c r="B124" s="15"/>
      <c r="C124" s="11"/>
      <c r="D124" s="6" t="s">
        <v>21</v>
      </c>
      <c r="E124" s="42" t="s">
        <v>94</v>
      </c>
      <c r="F124" s="43">
        <v>100</v>
      </c>
      <c r="G124" s="43">
        <v>14.1</v>
      </c>
      <c r="H124" s="43">
        <v>5.8</v>
      </c>
      <c r="I124" s="43">
        <v>4.4000000000000004</v>
      </c>
      <c r="J124" s="43">
        <v>126.4</v>
      </c>
      <c r="K124" s="44" t="s">
        <v>95</v>
      </c>
      <c r="L124" s="43">
        <v>34.64</v>
      </c>
    </row>
    <row r="125" spans="1:12" ht="14.4" x14ac:dyDescent="0.3">
      <c r="A125" s="14"/>
      <c r="B125" s="15"/>
      <c r="C125" s="11"/>
      <c r="D125" s="7" t="s">
        <v>22</v>
      </c>
      <c r="E125" s="42" t="s">
        <v>60</v>
      </c>
      <c r="F125" s="43">
        <v>200</v>
      </c>
      <c r="G125" s="43">
        <v>0.2</v>
      </c>
      <c r="H125" s="43">
        <v>0.1</v>
      </c>
      <c r="I125" s="43">
        <v>6.6</v>
      </c>
      <c r="J125" s="43">
        <v>27.9</v>
      </c>
      <c r="K125" s="44" t="s">
        <v>61</v>
      </c>
      <c r="L125" s="43">
        <v>3.2</v>
      </c>
    </row>
    <row r="126" spans="1:12" ht="14.4" x14ac:dyDescent="0.3">
      <c r="A126" s="14"/>
      <c r="B126" s="15"/>
      <c r="C126" s="11"/>
      <c r="D126" s="7" t="s">
        <v>23</v>
      </c>
      <c r="E126" s="42" t="s">
        <v>49</v>
      </c>
      <c r="F126" s="43">
        <v>30</v>
      </c>
      <c r="G126" s="43">
        <v>2.2999999999999998</v>
      </c>
      <c r="H126" s="43">
        <v>0.2</v>
      </c>
      <c r="I126" s="43">
        <v>14.8</v>
      </c>
      <c r="J126" s="43">
        <v>70.3</v>
      </c>
      <c r="K126" s="44" t="s">
        <v>50</v>
      </c>
      <c r="L126" s="43">
        <v>2</v>
      </c>
    </row>
    <row r="127" spans="1:12" ht="14.4" x14ac:dyDescent="0.3">
      <c r="A127" s="14"/>
      <c r="B127" s="15"/>
      <c r="C127" s="11"/>
      <c r="D127" s="7" t="s">
        <v>23</v>
      </c>
      <c r="E127" s="42" t="s">
        <v>63</v>
      </c>
      <c r="F127" s="43">
        <v>20</v>
      </c>
      <c r="G127" s="43">
        <v>1.3</v>
      </c>
      <c r="H127" s="43">
        <v>0.2</v>
      </c>
      <c r="I127" s="43">
        <v>7.9</v>
      </c>
      <c r="J127" s="43">
        <v>39.1</v>
      </c>
      <c r="K127" s="44" t="s">
        <v>50</v>
      </c>
      <c r="L127" s="43">
        <v>2.2000000000000002</v>
      </c>
    </row>
    <row r="128" spans="1:12" ht="14.4" x14ac:dyDescent="0.3">
      <c r="A128" s="14"/>
      <c r="B128" s="15"/>
      <c r="C128" s="11"/>
      <c r="D128" s="6" t="s">
        <v>85</v>
      </c>
      <c r="E128" s="42" t="s">
        <v>64</v>
      </c>
      <c r="F128" s="43">
        <v>20</v>
      </c>
      <c r="G128" s="43">
        <v>0.2</v>
      </c>
      <c r="H128" s="43">
        <v>0</v>
      </c>
      <c r="I128" s="43">
        <v>0.8</v>
      </c>
      <c r="J128" s="43">
        <v>4.3</v>
      </c>
      <c r="K128" s="44" t="s">
        <v>65</v>
      </c>
      <c r="L128" s="43">
        <v>21.8</v>
      </c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520</v>
      </c>
      <c r="G130" s="19">
        <f t="shared" ref="G130:J130" si="58">SUM(G123:G129)</f>
        <v>18.299999999999997</v>
      </c>
      <c r="H130" s="19">
        <f t="shared" si="58"/>
        <v>6.3</v>
      </c>
      <c r="I130" s="19">
        <f t="shared" si="58"/>
        <v>35.299999999999997</v>
      </c>
      <c r="J130" s="19">
        <f t="shared" si="58"/>
        <v>272.30000000000007</v>
      </c>
      <c r="K130" s="25"/>
      <c r="L130" s="19">
        <f t="shared" ref="L130" si="59">SUM(L123:L129)</f>
        <v>69.210000000000008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4.4" x14ac:dyDescent="0.25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520</v>
      </c>
      <c r="G141" s="32">
        <f t="shared" ref="G141" si="62">G130+G140</f>
        <v>18.299999999999997</v>
      </c>
      <c r="H141" s="32">
        <f t="shared" ref="H141" si="63">H130+H140</f>
        <v>6.3</v>
      </c>
      <c r="I141" s="32">
        <f t="shared" ref="I141" si="64">I130+I140</f>
        <v>35.299999999999997</v>
      </c>
      <c r="J141" s="32">
        <f t="shared" ref="J141:L141" si="65">J130+J140</f>
        <v>272.30000000000007</v>
      </c>
      <c r="K141" s="32"/>
      <c r="L141" s="32">
        <f t="shared" si="65"/>
        <v>69.210000000000008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39" t="s">
        <v>96</v>
      </c>
      <c r="F142" s="40">
        <v>200</v>
      </c>
      <c r="G142" s="40">
        <v>5.9</v>
      </c>
      <c r="H142" s="40">
        <v>5.8</v>
      </c>
      <c r="I142" s="40">
        <v>33</v>
      </c>
      <c r="J142" s="40">
        <v>207.8</v>
      </c>
      <c r="K142" s="41" t="s">
        <v>97</v>
      </c>
      <c r="L142" s="40">
        <v>10</v>
      </c>
    </row>
    <row r="143" spans="1:12" ht="14.4" x14ac:dyDescent="0.3">
      <c r="A143" s="23"/>
      <c r="B143" s="15"/>
      <c r="C143" s="11"/>
      <c r="D143" s="6" t="s">
        <v>53</v>
      </c>
      <c r="E143" s="42" t="s">
        <v>68</v>
      </c>
      <c r="F143" s="43">
        <v>45</v>
      </c>
      <c r="G143" s="43">
        <v>10.4</v>
      </c>
      <c r="H143" s="43">
        <v>13.3</v>
      </c>
      <c r="I143" s="43">
        <v>0</v>
      </c>
      <c r="J143" s="43">
        <v>161.19999999999999</v>
      </c>
      <c r="K143" s="44" t="s">
        <v>69</v>
      </c>
      <c r="L143" s="43">
        <v>12.51</v>
      </c>
    </row>
    <row r="144" spans="1:12" ht="14.4" x14ac:dyDescent="0.3">
      <c r="A144" s="23"/>
      <c r="B144" s="15"/>
      <c r="C144" s="11"/>
      <c r="D144" s="7" t="s">
        <v>22</v>
      </c>
      <c r="E144" s="42" t="s">
        <v>46</v>
      </c>
      <c r="F144" s="43">
        <v>200</v>
      </c>
      <c r="G144" s="43">
        <v>3.9</v>
      </c>
      <c r="H144" s="43">
        <v>2.9</v>
      </c>
      <c r="I144" s="43">
        <v>11.2</v>
      </c>
      <c r="J144" s="43">
        <v>86</v>
      </c>
      <c r="K144" s="44" t="s">
        <v>47</v>
      </c>
      <c r="L144" s="43">
        <v>3</v>
      </c>
    </row>
    <row r="145" spans="1:12" ht="14.4" x14ac:dyDescent="0.3">
      <c r="A145" s="23"/>
      <c r="B145" s="15"/>
      <c r="C145" s="11"/>
      <c r="D145" s="7" t="s">
        <v>23</v>
      </c>
      <c r="E145" s="42" t="s">
        <v>49</v>
      </c>
      <c r="F145" s="43">
        <v>30</v>
      </c>
      <c r="G145" s="43">
        <v>2.2999999999999998</v>
      </c>
      <c r="H145" s="43">
        <v>0.2</v>
      </c>
      <c r="I145" s="43">
        <v>14.8</v>
      </c>
      <c r="J145" s="43">
        <v>70.3</v>
      </c>
      <c r="K145" s="44" t="s">
        <v>50</v>
      </c>
      <c r="L145" s="43">
        <v>2</v>
      </c>
    </row>
    <row r="146" spans="1:12" ht="15.75" customHeight="1" x14ac:dyDescent="0.3">
      <c r="A146" s="23"/>
      <c r="B146" s="15"/>
      <c r="C146" s="11"/>
      <c r="D146" s="7" t="s">
        <v>23</v>
      </c>
      <c r="E146" s="42" t="s">
        <v>51</v>
      </c>
      <c r="F146" s="43">
        <v>20</v>
      </c>
      <c r="G146" s="43">
        <v>1.3</v>
      </c>
      <c r="H146" s="43">
        <v>0.2</v>
      </c>
      <c r="I146" s="43">
        <v>7.9</v>
      </c>
      <c r="J146" s="43">
        <v>39.1</v>
      </c>
      <c r="K146" s="44" t="s">
        <v>50</v>
      </c>
      <c r="L146" s="43">
        <v>2.2000000000000002</v>
      </c>
    </row>
    <row r="147" spans="1:12" ht="14.4" x14ac:dyDescent="0.3">
      <c r="A147" s="23"/>
      <c r="B147" s="15"/>
      <c r="C147" s="11"/>
      <c r="D147" s="7" t="s">
        <v>24</v>
      </c>
      <c r="E147" s="42" t="s">
        <v>52</v>
      </c>
      <c r="F147" s="43">
        <v>120</v>
      </c>
      <c r="G147" s="43">
        <v>0.5</v>
      </c>
      <c r="H147" s="43">
        <v>0.4</v>
      </c>
      <c r="I147" s="43">
        <v>12.4</v>
      </c>
      <c r="J147" s="43">
        <v>54.6</v>
      </c>
      <c r="K147" s="44" t="s">
        <v>50</v>
      </c>
      <c r="L147" s="43">
        <v>39.5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SUM(F142:F149)</f>
        <v>615</v>
      </c>
      <c r="G150" s="19">
        <f t="shared" ref="G150:J150" si="66">SUM(G142:G149)</f>
        <v>24.3</v>
      </c>
      <c r="H150" s="19">
        <f t="shared" si="66"/>
        <v>22.799999999999997</v>
      </c>
      <c r="I150" s="19">
        <f t="shared" si="66"/>
        <v>79.300000000000011</v>
      </c>
      <c r="J150" s="19">
        <f t="shared" si="66"/>
        <v>619</v>
      </c>
      <c r="K150" s="25"/>
      <c r="L150" s="19">
        <f t="shared" ref="L150" si="67">SUM(L142:L149)</f>
        <v>69.209999999999994</v>
      </c>
    </row>
    <row r="151" spans="1:12" ht="14.4" x14ac:dyDescent="0.3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68">SUM(G151:G159)</f>
        <v>0</v>
      </c>
      <c r="H160" s="19">
        <f t="shared" si="68"/>
        <v>0</v>
      </c>
      <c r="I160" s="19">
        <f t="shared" si="68"/>
        <v>0</v>
      </c>
      <c r="J160" s="19">
        <f t="shared" si="68"/>
        <v>0</v>
      </c>
      <c r="K160" s="25"/>
      <c r="L160" s="19">
        <f t="shared" ref="L160" si="69">SUM(L151:L159)</f>
        <v>0</v>
      </c>
    </row>
    <row r="161" spans="1:12" ht="14.4" x14ac:dyDescent="0.25">
      <c r="A161" s="29">
        <f>A142</f>
        <v>2</v>
      </c>
      <c r="B161" s="30">
        <f>B142</f>
        <v>3</v>
      </c>
      <c r="C161" s="54" t="s">
        <v>4</v>
      </c>
      <c r="D161" s="55"/>
      <c r="E161" s="31"/>
      <c r="F161" s="32">
        <f>F150+F160</f>
        <v>615</v>
      </c>
      <c r="G161" s="32">
        <f t="shared" ref="G161" si="70">G150+G160</f>
        <v>24.3</v>
      </c>
      <c r="H161" s="32">
        <f t="shared" ref="H161" si="71">H150+H160</f>
        <v>22.799999999999997</v>
      </c>
      <c r="I161" s="32">
        <f t="shared" ref="I161" si="72">I150+I160</f>
        <v>79.300000000000011</v>
      </c>
      <c r="J161" s="32">
        <f t="shared" ref="J161:L161" si="73">J150+J160</f>
        <v>619</v>
      </c>
      <c r="K161" s="32"/>
      <c r="L161" s="32">
        <f t="shared" si="73"/>
        <v>69.209999999999994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39" t="s">
        <v>98</v>
      </c>
      <c r="F162" s="40">
        <v>200</v>
      </c>
      <c r="G162" s="40">
        <v>27.2</v>
      </c>
      <c r="H162" s="40">
        <v>8.1</v>
      </c>
      <c r="I162" s="40">
        <v>33.200000000000003</v>
      </c>
      <c r="J162" s="40">
        <v>314.60000000000002</v>
      </c>
      <c r="K162" s="41" t="s">
        <v>99</v>
      </c>
      <c r="L162" s="40">
        <v>40.68</v>
      </c>
    </row>
    <row r="163" spans="1:12" ht="14.4" x14ac:dyDescent="0.3">
      <c r="A163" s="23"/>
      <c r="B163" s="15"/>
      <c r="C163" s="11"/>
      <c r="D163" s="6" t="s">
        <v>85</v>
      </c>
      <c r="E163" s="42" t="s">
        <v>79</v>
      </c>
      <c r="F163" s="43">
        <v>60</v>
      </c>
      <c r="G163" s="43">
        <v>0.7</v>
      </c>
      <c r="H163" s="43">
        <v>5.4</v>
      </c>
      <c r="I163" s="43">
        <v>4</v>
      </c>
      <c r="J163" s="43">
        <v>67.099999999999994</v>
      </c>
      <c r="K163" s="44" t="s">
        <v>80</v>
      </c>
      <c r="L163" s="43">
        <v>20.58</v>
      </c>
    </row>
    <row r="164" spans="1:12" ht="14.4" x14ac:dyDescent="0.3">
      <c r="A164" s="23"/>
      <c r="B164" s="15"/>
      <c r="C164" s="11"/>
      <c r="D164" s="7" t="s">
        <v>30</v>
      </c>
      <c r="E164" s="42" t="s">
        <v>77</v>
      </c>
      <c r="F164" s="43">
        <v>200</v>
      </c>
      <c r="G164" s="43">
        <v>0.2</v>
      </c>
      <c r="H164" s="43">
        <v>0</v>
      </c>
      <c r="I164" s="43">
        <v>12.9</v>
      </c>
      <c r="J164" s="43">
        <v>52.9</v>
      </c>
      <c r="K164" s="44" t="s">
        <v>78</v>
      </c>
      <c r="L164" s="43">
        <v>3.75</v>
      </c>
    </row>
    <row r="165" spans="1:12" ht="14.4" x14ac:dyDescent="0.3">
      <c r="A165" s="23"/>
      <c r="B165" s="15"/>
      <c r="C165" s="11"/>
      <c r="D165" s="7" t="s">
        <v>23</v>
      </c>
      <c r="E165" s="42" t="s">
        <v>49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50</v>
      </c>
      <c r="L165" s="43">
        <v>2</v>
      </c>
    </row>
    <row r="166" spans="1:12" ht="14.4" x14ac:dyDescent="0.3">
      <c r="A166" s="23"/>
      <c r="B166" s="15"/>
      <c r="C166" s="11"/>
      <c r="D166" s="7" t="s">
        <v>23</v>
      </c>
      <c r="E166" s="42" t="s">
        <v>63</v>
      </c>
      <c r="F166" s="43">
        <v>20</v>
      </c>
      <c r="G166" s="43">
        <v>1.3</v>
      </c>
      <c r="H166" s="43">
        <v>0.2</v>
      </c>
      <c r="I166" s="43">
        <v>7.9</v>
      </c>
      <c r="J166" s="43">
        <v>39.1</v>
      </c>
      <c r="K166" s="44" t="s">
        <v>50</v>
      </c>
      <c r="L166" s="43">
        <v>2.2000000000000002</v>
      </c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510</v>
      </c>
      <c r="G169" s="19">
        <f t="shared" ref="G169:J169" si="74">SUM(G162:G168)</f>
        <v>31.7</v>
      </c>
      <c r="H169" s="19">
        <f t="shared" si="74"/>
        <v>13.899999999999999</v>
      </c>
      <c r="I169" s="19">
        <f t="shared" si="74"/>
        <v>72.800000000000011</v>
      </c>
      <c r="J169" s="19">
        <f t="shared" si="74"/>
        <v>544</v>
      </c>
      <c r="K169" s="25"/>
      <c r="L169" s="19">
        <f t="shared" ref="L169" si="75">SUM(L162:L168)</f>
        <v>69.209999999999994</v>
      </c>
    </row>
    <row r="170" spans="1:12" ht="14.4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6">SUM(G170:G178)</f>
        <v>0</v>
      </c>
      <c r="H179" s="19">
        <f t="shared" si="76"/>
        <v>0</v>
      </c>
      <c r="I179" s="19">
        <f t="shared" si="76"/>
        <v>0</v>
      </c>
      <c r="J179" s="19">
        <f t="shared" si="76"/>
        <v>0</v>
      </c>
      <c r="K179" s="25"/>
      <c r="L179" s="19">
        <f t="shared" ref="L179" si="77">SUM(L170:L178)</f>
        <v>0</v>
      </c>
    </row>
    <row r="180" spans="1:12" ht="14.4" x14ac:dyDescent="0.25">
      <c r="A180" s="29">
        <f>A162</f>
        <v>2</v>
      </c>
      <c r="B180" s="30">
        <f>B162</f>
        <v>4</v>
      </c>
      <c r="C180" s="54" t="s">
        <v>4</v>
      </c>
      <c r="D180" s="55"/>
      <c r="E180" s="31"/>
      <c r="F180" s="32">
        <f>F169+F179</f>
        <v>510</v>
      </c>
      <c r="G180" s="32">
        <f t="shared" ref="G180" si="78">G169+G179</f>
        <v>31.7</v>
      </c>
      <c r="H180" s="32">
        <f t="shared" ref="H180" si="79">H169+H179</f>
        <v>13.899999999999999</v>
      </c>
      <c r="I180" s="32">
        <f t="shared" ref="I180" si="80">I169+I179</f>
        <v>72.800000000000011</v>
      </c>
      <c r="J180" s="32">
        <f t="shared" ref="J180:L180" si="81">J169+J179</f>
        <v>544</v>
      </c>
      <c r="K180" s="32"/>
      <c r="L180" s="32">
        <f t="shared" si="81"/>
        <v>69.209999999999994</v>
      </c>
    </row>
    <row r="181" spans="1:12" ht="14.4" x14ac:dyDescent="0.3">
      <c r="A181" s="20">
        <v>2</v>
      </c>
      <c r="B181" s="21">
        <v>5</v>
      </c>
      <c r="C181" s="22" t="s">
        <v>20</v>
      </c>
      <c r="D181" s="5" t="s">
        <v>21</v>
      </c>
      <c r="E181" s="39" t="s">
        <v>39</v>
      </c>
      <c r="F181" s="40">
        <v>160</v>
      </c>
      <c r="G181" s="40">
        <v>3.3</v>
      </c>
      <c r="H181" s="40">
        <v>5.7</v>
      </c>
      <c r="I181" s="40">
        <v>21.1</v>
      </c>
      <c r="J181" s="40">
        <v>148.6</v>
      </c>
      <c r="K181" s="41" t="s">
        <v>43</v>
      </c>
      <c r="L181" s="40">
        <v>16.25</v>
      </c>
    </row>
    <row r="182" spans="1:12" ht="14.4" x14ac:dyDescent="0.3">
      <c r="A182" s="23"/>
      <c r="B182" s="15"/>
      <c r="C182" s="11"/>
      <c r="D182" s="6" t="s">
        <v>21</v>
      </c>
      <c r="E182" s="42" t="s">
        <v>81</v>
      </c>
      <c r="F182" s="43">
        <v>80</v>
      </c>
      <c r="G182" s="43">
        <v>15.3</v>
      </c>
      <c r="H182" s="43">
        <v>3.4</v>
      </c>
      <c r="I182" s="43">
        <v>10.7</v>
      </c>
      <c r="J182" s="43">
        <v>134.9</v>
      </c>
      <c r="K182" s="44" t="s">
        <v>82</v>
      </c>
      <c r="L182" s="43">
        <v>20.75</v>
      </c>
    </row>
    <row r="183" spans="1:12" ht="14.4" x14ac:dyDescent="0.3">
      <c r="A183" s="23"/>
      <c r="B183" s="15"/>
      <c r="C183" s="11"/>
      <c r="D183" s="7" t="s">
        <v>22</v>
      </c>
      <c r="E183" s="42" t="s">
        <v>100</v>
      </c>
      <c r="F183" s="43">
        <v>200</v>
      </c>
      <c r="G183" s="43">
        <v>1.6</v>
      </c>
      <c r="H183" s="43">
        <v>1.1000000000000001</v>
      </c>
      <c r="I183" s="43">
        <v>8.6</v>
      </c>
      <c r="J183" s="43">
        <v>50.9</v>
      </c>
      <c r="K183" s="44" t="s">
        <v>101</v>
      </c>
      <c r="L183" s="43">
        <v>5</v>
      </c>
    </row>
    <row r="184" spans="1:12" ht="14.4" x14ac:dyDescent="0.3">
      <c r="A184" s="23"/>
      <c r="B184" s="15"/>
      <c r="C184" s="11"/>
      <c r="D184" s="7" t="s">
        <v>85</v>
      </c>
      <c r="E184" s="42" t="s">
        <v>86</v>
      </c>
      <c r="F184" s="43">
        <v>60</v>
      </c>
      <c r="G184" s="43">
        <v>0.8</v>
      </c>
      <c r="H184" s="43">
        <v>2.7</v>
      </c>
      <c r="I184" s="43">
        <v>4.5999999999999996</v>
      </c>
      <c r="J184" s="43">
        <v>45.7</v>
      </c>
      <c r="K184" s="44" t="s">
        <v>87</v>
      </c>
      <c r="L184" s="43">
        <v>8.43</v>
      </c>
    </row>
    <row r="185" spans="1:12" ht="14.4" x14ac:dyDescent="0.3">
      <c r="A185" s="23"/>
      <c r="B185" s="15"/>
      <c r="C185" s="11"/>
      <c r="D185" s="7" t="s">
        <v>24</v>
      </c>
      <c r="E185" s="42" t="s">
        <v>52</v>
      </c>
      <c r="F185" s="43">
        <v>100</v>
      </c>
      <c r="G185" s="43">
        <v>1.5</v>
      </c>
      <c r="H185" s="43">
        <v>0.5</v>
      </c>
      <c r="I185" s="43">
        <v>21</v>
      </c>
      <c r="J185" s="43">
        <v>94.5</v>
      </c>
      <c r="K185" s="44" t="s">
        <v>50</v>
      </c>
      <c r="L185" s="43">
        <v>14.58</v>
      </c>
    </row>
    <row r="186" spans="1:12" ht="14.4" x14ac:dyDescent="0.3">
      <c r="A186" s="23"/>
      <c r="B186" s="15"/>
      <c r="C186" s="11"/>
      <c r="D186" s="6" t="s">
        <v>23</v>
      </c>
      <c r="E186" s="42" t="s">
        <v>49</v>
      </c>
      <c r="F186" s="43">
        <v>30</v>
      </c>
      <c r="G186" s="43">
        <v>2.2999999999999998</v>
      </c>
      <c r="H186" s="43">
        <v>0.2</v>
      </c>
      <c r="I186" s="43">
        <v>14.8</v>
      </c>
      <c r="J186" s="43">
        <v>70.3</v>
      </c>
      <c r="K186" s="44" t="s">
        <v>50</v>
      </c>
      <c r="L186" s="43">
        <v>2</v>
      </c>
    </row>
    <row r="187" spans="1:12" ht="14.4" x14ac:dyDescent="0.3">
      <c r="A187" s="23"/>
      <c r="B187" s="15"/>
      <c r="C187" s="11"/>
      <c r="D187" s="6" t="s">
        <v>48</v>
      </c>
      <c r="E187" s="42" t="s">
        <v>63</v>
      </c>
      <c r="F187" s="43">
        <v>20</v>
      </c>
      <c r="G187" s="43">
        <v>1.3</v>
      </c>
      <c r="H187" s="43">
        <v>0.2</v>
      </c>
      <c r="I187" s="43">
        <v>7.9</v>
      </c>
      <c r="J187" s="43">
        <v>39.1</v>
      </c>
      <c r="K187" s="44" t="s">
        <v>50</v>
      </c>
      <c r="L187" s="43">
        <v>2.2000000000000002</v>
      </c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650</v>
      </c>
      <c r="G188" s="19">
        <f t="shared" ref="G188:J188" si="82">SUM(G181:G187)</f>
        <v>26.100000000000005</v>
      </c>
      <c r="H188" s="19">
        <f t="shared" si="82"/>
        <v>13.799999999999997</v>
      </c>
      <c r="I188" s="19">
        <f t="shared" si="82"/>
        <v>88.7</v>
      </c>
      <c r="J188" s="19">
        <f t="shared" si="82"/>
        <v>584</v>
      </c>
      <c r="K188" s="25"/>
      <c r="L188" s="19">
        <f t="shared" ref="L188" si="83">SUM(L181:L187)</f>
        <v>69.210000000000008</v>
      </c>
    </row>
    <row r="189" spans="1:12" ht="14.4" x14ac:dyDescent="0.3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4">SUM(G189:G197)</f>
        <v>0</v>
      </c>
      <c r="H198" s="19">
        <f t="shared" si="84"/>
        <v>0</v>
      </c>
      <c r="I198" s="19">
        <f t="shared" si="84"/>
        <v>0</v>
      </c>
      <c r="J198" s="19">
        <f t="shared" si="84"/>
        <v>0</v>
      </c>
      <c r="K198" s="25"/>
      <c r="L198" s="19">
        <f t="shared" ref="L198" si="85">SUM(L189:L197)</f>
        <v>0</v>
      </c>
    </row>
    <row r="199" spans="1:12" ht="14.4" x14ac:dyDescent="0.25">
      <c r="A199" s="29">
        <f>A181</f>
        <v>2</v>
      </c>
      <c r="B199" s="30">
        <f>B181</f>
        <v>5</v>
      </c>
      <c r="C199" s="54" t="s">
        <v>4</v>
      </c>
      <c r="D199" s="55"/>
      <c r="E199" s="31"/>
      <c r="F199" s="32">
        <f>F188+F198</f>
        <v>650</v>
      </c>
      <c r="G199" s="32">
        <f t="shared" ref="G199" si="86">G188+G198</f>
        <v>26.100000000000005</v>
      </c>
      <c r="H199" s="32">
        <f t="shared" ref="H199" si="87">H188+H198</f>
        <v>13.799999999999997</v>
      </c>
      <c r="I199" s="32">
        <f t="shared" ref="I199" si="88">I188+I198</f>
        <v>88.7</v>
      </c>
      <c r="J199" s="32">
        <f t="shared" ref="J199:L199" si="89">J188+J198</f>
        <v>584</v>
      </c>
      <c r="K199" s="32"/>
      <c r="L199" s="32">
        <f t="shared" si="89"/>
        <v>69.210000000000008</v>
      </c>
    </row>
    <row r="200" spans="1:12" x14ac:dyDescent="0.25">
      <c r="A200" s="27"/>
      <c r="B200" s="28"/>
      <c r="C200" s="56" t="s">
        <v>5</v>
      </c>
      <c r="D200" s="56"/>
      <c r="E200" s="56"/>
      <c r="F200" s="34">
        <f>(F25+F44+F64+F83+F102+F122+F141+F161+F180+F199)/(IF(F25=0,0,1)+IF(F44=0,0,1)+IF(F64=0,0,1)+IF(F83=0,0,1)+IF(F102=0,0,1)+IF(F122=0,0,1)+IF(F141=0,0,1)+IF(F161=0,0,1)+IF(F180=0,0,1)+IF(F199=0,0,1))</f>
        <v>579.5</v>
      </c>
      <c r="G200" s="34">
        <f>(G25+G44+G64+G83+G102+G122+G141+G161+G180+G199)/(IF(G25=0,0,1)+IF(G44=0,0,1)+IF(G64=0,0,1)+IF(G83=0,0,1)+IF(G102=0,0,1)+IF(G122=0,0,1)+IF(G141=0,0,1)+IF(G161=0,0,1)+IF(G180=0,0,1)+IF(G199=0,0,1))</f>
        <v>28.05</v>
      </c>
      <c r="H200" s="34">
        <f>(H25+H44+H64+H83+H102+H122+H141+H161+H180+H199)/(IF(H25=0,0,1)+IF(H44=0,0,1)+IF(H64=0,0,1)+IF(H83=0,0,1)+IF(H102=0,0,1)+IF(H122=0,0,1)+IF(H141=0,0,1)+IF(H161=0,0,1)+IF(H180=0,0,1)+IF(H199=0,0,1))</f>
        <v>16.100000000000001</v>
      </c>
      <c r="I200" s="34">
        <f>(I25+I44+I64+I83+I102+I122+I141+I161+I180+I199)/(IF(I25=0,0,1)+IF(I44=0,0,1)+IF(I64=0,0,1)+IF(I83=0,0,1)+IF(I102=0,0,1)+IF(I122=0,0,1)+IF(I141=0,0,1)+IF(I161=0,0,1)+IF(I180=0,0,1)+IF(I199=0,0,1))</f>
        <v>76.47</v>
      </c>
      <c r="J200" s="34">
        <f>(J25+J44+J64+J83+J102+J122+J141+J161+J180+J199)/(IF(J25=0,0,1)+IF(J44=0,0,1)+IF(J64=0,0,1)+IF(J83=0,0,1)+IF(J102=0,0,1)+IF(J122=0,0,1)+IF(J141=0,0,1)+IF(J161=0,0,1)+IF(J180=0,0,1)+IF(J199=0,0,1))</f>
        <v>565.45000000000005</v>
      </c>
      <c r="K200" s="34"/>
      <c r="L200" s="34">
        <f>(L25+L44+L64+L83+L102+L122+L141+L161+L180+L199)/(IF(L25=0,0,1)+IF(L44=0,0,1)+IF(L64=0,0,1)+IF(L83=0,0,1)+IF(L102=0,0,1)+IF(L122=0,0,1)+IF(L141=0,0,1)+IF(L161=0,0,1)+IF(L180=0,0,1)+IF(L199=0,0,1))</f>
        <v>69.210000000000022</v>
      </c>
    </row>
  </sheetData>
  <mergeCells count="14">
    <mergeCell ref="C83:D83"/>
    <mergeCell ref="C102:D102"/>
    <mergeCell ref="C25:D25"/>
    <mergeCell ref="C200:E200"/>
    <mergeCell ref="C199:D199"/>
    <mergeCell ref="C122:D122"/>
    <mergeCell ref="C141:D141"/>
    <mergeCell ref="C161:D161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2025-01-17T10:46:06Z</dcterms:modified>
</cp:coreProperties>
</file>